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7-10-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<sst xmlns="http://schemas.openxmlformats.org/spreadsheetml/2006/main" count="151" uniqueCount="69">
  <si>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</si>
  <si>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85ª Reunião Ordinária</t>
  </si>
  <si>
    <t xml:space="preserve">ª Reunião Ordinária</t>
  </si>
  <si>
    <t xml:space="preserve">7/10/2022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</si>
  <si>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</si>
  <si>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</si>
  <si>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</si>
  <si>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</si>
  <si>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</si>
  <si>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</si>
  <si>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</si>
  <si>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619/18 – subst. 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</si>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</sst>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06640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7" t="s">
        <v>11</v>
      </c>
      <c r="IT3" s="8"/>
      <c r="IU3" s="8"/>
      <c r="IV3" s="8"/>
    </row>
    <row r="4" s="13" customFormat="true" ht="12.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12</v>
      </c>
      <c r="G4" s="13" t="s">
        <v>13</v>
      </c>
      <c r="H4" s="13" t="s">
        <v>13</v>
      </c>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13" customFormat="true" ht="13.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14</v>
      </c>
      <c r="G5" s="13" t="s">
        <v>13</v>
      </c>
      <c r="H5" s="13" t="s">
        <v>13</v>
      </c>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row>
    <row r="6" s="13" customFormat="true" ht="13.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15</v>
      </c>
      <c r="G6" s="13" t="s">
        <v>13</v>
      </c>
      <c r="H6" s="13" t="s">
        <v>13</v>
      </c>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row>
    <row r="7" s="13" customFormat="true" ht="13.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16</v>
      </c>
      <c r="G7" s="13" t="s">
        <v>13</v>
      </c>
      <c r="H7" s="13" t="s">
        <v>13</v>
      </c>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row>
    <row r="8" s="13" customFormat="true" ht="13.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17</v>
      </c>
      <c r="G8" s="13" t="s">
        <v>13</v>
      </c>
      <c r="H8" s="13" t="s">
        <v>13</v>
      </c>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row>
    <row r="9" s="13" customFormat="true" ht="13.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18</v>
      </c>
      <c r="G9" s="13" t="s">
        <v>13</v>
      </c>
      <c r="H9" s="13" t="s">
        <v>13</v>
      </c>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row>
    <row r="10" s="13" customFormat="true" ht="13.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19</v>
      </c>
      <c r="G10" s="13" t="s">
        <v>13</v>
      </c>
      <c r="H10" s="13" t="s">
        <v>13</v>
      </c>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row>
    <row r="11" s="13" customFormat="true" ht="13.8" hidden="false" customHeight="false" outlineLevel="0" collapsed="false">
      <c r="A11" s="9" t="n">
        <f aca="true">COUNTIF(G11:OFFSET(G11,0,$D$2-1),"P")+COUNTIF(G11:OFFSET(G11,0,$D$2-1),"X")</f>
        <v>2</v>
      </c>
      <c r="B11" s="9" t="n">
        <f aca="false">D$2</f>
        <v>2</v>
      </c>
      <c r="C11" s="10" t="n">
        <f aca="true">(COUNTIF(G11:OFFSET(G11,0,$D$2-1),"P")/$D$2)+(COUNTIF(G11:OFFSET(G11,0,$D$2-1),"X")/$D$2)</f>
        <v>1</v>
      </c>
      <c r="D11" s="11" t="str">
        <f aca="false">IF(C11&gt;=0.5,"PRESENTE","AUSENTE")</f>
        <v>PRESENTE</v>
      </c>
      <c r="E11" s="11" t="str">
        <f aca="false">IF($C11&gt;=0.5,"P","F")</f>
        <v>P</v>
      </c>
      <c r="F11" s="12" t="s">
        <v>20</v>
      </c>
      <c r="G11" s="13" t="s">
        <v>13</v>
      </c>
      <c r="H11" s="13" t="s">
        <v>13</v>
      </c>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row>
    <row r="12" s="13" customFormat="true" ht="13.8" hidden="false" customHeight="false" outlineLevel="0" collapsed="false">
      <c r="A12" s="9" t="n">
        <f aca="true">COUNTIF(G12:OFFSET(G12,0,$D$2-1),"P")+COUNTIF(G12:OFFSET(G12,0,$D$2-1),"X")</f>
        <v>0</v>
      </c>
      <c r="B12" s="9" t="n">
        <f aca="false">D$2</f>
        <v>2</v>
      </c>
      <c r="C12" s="10" t="n">
        <f aca="true">(COUNTIF(G12:OFFSET(G12,0,$D$2-1),"P")/$D$2)+(COUNTIF(G12:OFFSET(G12,0,$D$2-1),"X")/$D$2)</f>
        <v>0</v>
      </c>
      <c r="D12" s="11" t="str">
        <f aca="false">IF(C12&gt;=0.5,"PRESENTE","AUSENTE")</f>
        <v>AUSENTE</v>
      </c>
      <c r="E12" s="11" t="str">
        <f aca="false">IF($C12&gt;=0.5,"P","F")</f>
        <v>F</v>
      </c>
      <c r="F12" s="12" t="s">
        <v>21</v>
      </c>
      <c r="G12" s="13" t="s">
        <v>22</v>
      </c>
      <c r="H12" s="13" t="s">
        <v>22</v>
      </c>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row>
    <row r="13" s="13" customFormat="true" ht="13.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2" t="s">
        <v>23</v>
      </c>
      <c r="G13" s="13" t="s">
        <v>13</v>
      </c>
      <c r="H13" s="13" t="s">
        <v>13</v>
      </c>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row>
    <row r="14" s="13" customFormat="true" ht="13.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2" t="s">
        <v>24</v>
      </c>
      <c r="G14" s="13" t="s">
        <v>13</v>
      </c>
      <c r="H14" s="13" t="s">
        <v>13</v>
      </c>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row>
    <row r="15" s="13" customFormat="true" ht="13.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2" t="s">
        <v>25</v>
      </c>
      <c r="G15" s="13" t="s">
        <v>13</v>
      </c>
      <c r="H15" s="13" t="s">
        <v>13</v>
      </c>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row>
    <row r="16" s="13" customFormat="true" ht="13.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26</v>
      </c>
      <c r="G16" s="13" t="s">
        <v>13</v>
      </c>
      <c r="H16" s="13" t="s">
        <v>13</v>
      </c>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row>
    <row r="17" s="13" customFormat="true" ht="13.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2" t="s">
        <v>27</v>
      </c>
      <c r="G17" s="13" t="s">
        <v>13</v>
      </c>
      <c r="H17" s="13" t="s">
        <v>13</v>
      </c>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row>
    <row r="18" s="13" customFormat="true" ht="13.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t="str">
        <f aca="false">IF($C18&gt;=0.5,"P","F")</f>
        <v>P</v>
      </c>
      <c r="F18" s="15" t="s">
        <v>28</v>
      </c>
      <c r="G18" s="13" t="s">
        <v>13</v>
      </c>
      <c r="H18" s="13" t="s">
        <v>13</v>
      </c>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row>
    <row r="19" s="13" customFormat="true" ht="13.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2" t="s">
        <v>29</v>
      </c>
      <c r="G19" s="13" t="s">
        <v>13</v>
      </c>
      <c r="H19" s="13" t="s">
        <v>13</v>
      </c>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row>
    <row r="20" s="13" customFormat="true" ht="13.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5" t="s">
        <v>30</v>
      </c>
      <c r="G20" s="13" t="s">
        <v>13</v>
      </c>
      <c r="H20" s="13" t="s">
        <v>13</v>
      </c>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row>
    <row r="21" s="13" customFormat="true" ht="13.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5" t="s">
        <v>31</v>
      </c>
      <c r="G21" s="13" t="s">
        <v>13</v>
      </c>
      <c r="H21" s="13" t="s">
        <v>13</v>
      </c>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row>
    <row r="22" s="13" customFormat="true" ht="13.8" hidden="false" customHeight="false" outlineLevel="0" collapsed="false">
      <c r="A22" s="9" t="n">
        <f aca="true">COUNTIF(G22:OFFSET(G22,0,$D$2-1),"P")+COUNTIF(G22:OFFSET(G22,0,$D$2-1),"X")</f>
        <v>2</v>
      </c>
      <c r="B22" s="9" t="n">
        <f aca="false">D$2</f>
        <v>2</v>
      </c>
      <c r="C22" s="10" t="n">
        <f aca="true">(COUNTIF(G22:OFFSET(G22,0,$D$2-1),"P")/$D$2)+(COUNTIF(G22:OFFSET(G22,0,$D$2-1),"X")/$D$2)</f>
        <v>1</v>
      </c>
      <c r="D22" s="11" t="str">
        <f aca="false">IF(C22&gt;=0.5,"PRESENTE","AUSENTE")</f>
        <v>PRESENTE</v>
      </c>
      <c r="E22" s="11" t="str">
        <f aca="false">IF($C22&gt;=0.5,"P","F")</f>
        <v>P</v>
      </c>
      <c r="F22" s="15" t="s">
        <v>32</v>
      </c>
      <c r="G22" s="13" t="s">
        <v>13</v>
      </c>
      <c r="H22" s="13" t="s">
        <v>13</v>
      </c>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row>
    <row r="23" s="13" customFormat="true" ht="13.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5" t="s">
        <v>33</v>
      </c>
      <c r="G23" s="13" t="s">
        <v>13</v>
      </c>
      <c r="H23" s="13" t="s">
        <v>13</v>
      </c>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row>
    <row r="24" s="13" customFormat="true" ht="13.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5" t="s">
        <v>34</v>
      </c>
      <c r="G24" s="13" t="s">
        <v>13</v>
      </c>
      <c r="H24" s="13" t="s">
        <v>13</v>
      </c>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row>
    <row r="25" s="13" customFormat="true" ht="13.8" hidden="false" customHeight="false" outlineLevel="0" collapsed="false">
      <c r="A25" s="9" t="n">
        <f aca="true">COUNTIF(G25:OFFSET(G25,0,$D$2-1),"P")+COUNTIF(G25:OFFSET(G25,0,$D$2-1),"X")</f>
        <v>2</v>
      </c>
      <c r="B25" s="9" t="n">
        <f aca="false">D$2</f>
        <v>2</v>
      </c>
      <c r="C25" s="10" t="n">
        <f aca="true">(COUNTIF(G25:OFFSET(G25,0,$D$2-1),"P")/$D$2)+(COUNTIF(G25:OFFSET(G25,0,$D$2-1),"X")/$D$2)</f>
        <v>1</v>
      </c>
      <c r="D25" s="11" t="str">
        <f aca="false">IF(C25&gt;=0.5,"PRESENTE","AUSENTE")</f>
        <v>PRESENTE</v>
      </c>
      <c r="E25" s="11" t="str">
        <f aca="false">IF($C25&gt;=0.5,"P","F")</f>
        <v>P</v>
      </c>
      <c r="F25" s="15" t="s">
        <v>35</v>
      </c>
      <c r="G25" s="13" t="s">
        <v>13</v>
      </c>
      <c r="H25" s="13" t="s">
        <v>13</v>
      </c>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row>
    <row r="26" s="13" customFormat="true" ht="13.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6" t="s">
        <v>36</v>
      </c>
      <c r="G26" s="13" t="s">
        <v>13</v>
      </c>
      <c r="H26" s="13" t="s">
        <v>13</v>
      </c>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row>
    <row r="27" s="13" customFormat="true" ht="13.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5" t="s">
        <v>37</v>
      </c>
      <c r="G27" s="13" t="s">
        <v>13</v>
      </c>
      <c r="H27" s="13" t="s">
        <v>13</v>
      </c>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row>
    <row r="28" s="13" customFormat="true" ht="13.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5" t="s">
        <v>38</v>
      </c>
      <c r="G28" s="13" t="s">
        <v>13</v>
      </c>
      <c r="H28" s="13" t="s">
        <v>13</v>
      </c>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row>
    <row r="29" s="13" customFormat="true" ht="13.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5" t="s">
        <v>39</v>
      </c>
      <c r="G29" s="13" t="s">
        <v>13</v>
      </c>
      <c r="H29" s="13" t="s">
        <v>13</v>
      </c>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row>
    <row r="30" s="13" customFormat="true" ht="13.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5" t="s">
        <v>40</v>
      </c>
      <c r="G30" s="13" t="s">
        <v>13</v>
      </c>
      <c r="H30" s="13" t="s">
        <v>13</v>
      </c>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row>
    <row r="31" s="13" customFormat="true" ht="13.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5" t="s">
        <v>41</v>
      </c>
      <c r="G31" s="13" t="s">
        <v>13</v>
      </c>
      <c r="H31" s="13" t="s">
        <v>13</v>
      </c>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row>
    <row r="32" s="13" customFormat="true" ht="13.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5" t="s">
        <v>42</v>
      </c>
      <c r="G32" s="13" t="s">
        <v>13</v>
      </c>
      <c r="H32" s="13" t="s">
        <v>43</v>
      </c>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row>
    <row r="33" s="13" customFormat="true" ht="15.95" hidden="false" customHeight="tru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15" t="s">
        <v>44</v>
      </c>
      <c r="G33" s="13" t="s">
        <v>13</v>
      </c>
      <c r="H33" s="13" t="s">
        <v>13</v>
      </c>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row>
    <row r="34" s="13" customFormat="true" ht="15.95" hidden="false" customHeight="tru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3" t="s">
        <v>45</v>
      </c>
      <c r="G34" s="13" t="s">
        <v>13</v>
      </c>
      <c r="H34" s="13" t="s">
        <v>13</v>
      </c>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row>
    <row r="35" s="13" customFormat="true" ht="15.95" hidden="false" customHeight="tru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5" t="s">
        <v>46</v>
      </c>
      <c r="G35" s="13" t="s">
        <v>13</v>
      </c>
      <c r="H35" s="13" t="s">
        <v>13</v>
      </c>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row>
    <row r="36" s="13" customFormat="true" ht="15.95" hidden="false" customHeight="tru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5" t="s">
        <v>47</v>
      </c>
      <c r="G36" s="13" t="s">
        <v>13</v>
      </c>
      <c r="H36" s="13" t="s">
        <v>13</v>
      </c>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row>
    <row r="37" s="13" customFormat="true" ht="15.95" hidden="false" customHeight="true" outlineLevel="0" collapsed="false">
      <c r="A37" s="9" t="n">
        <f aca="true">COUNTIF(G37:OFFSET(G37,0,$D$2-1),"P")+COUNTIF(G37:OFFSET(G37,0,$D$2-1),"X")</f>
        <v>2</v>
      </c>
      <c r="B37" s="9" t="n">
        <f aca="false">D$2</f>
        <v>2</v>
      </c>
      <c r="C37" s="10" t="n">
        <f aca="true">(COUNTIF(G37:OFFSET(G37,0,$D$2-1),"P")/$D$2)+(COUNTIF(G37:OFFSET(G37,0,$D$2-1),"X")/$D$2)</f>
        <v>1</v>
      </c>
      <c r="D37" s="11" t="str">
        <f aca="false">IF(C37&gt;=0.5,"PRESENTE","AUSENTE")</f>
        <v>PRESENTE</v>
      </c>
      <c r="E37" s="11" t="str">
        <f aca="false">IF($C37&gt;=0.5,"P","F")</f>
        <v>P</v>
      </c>
      <c r="F37" s="15" t="s">
        <v>48</v>
      </c>
      <c r="G37" s="13" t="s">
        <v>13</v>
      </c>
      <c r="H37" s="13" t="s">
        <v>13</v>
      </c>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row>
    <row r="38" s="13" customFormat="true" ht="15.95" hidden="false" customHeight="tru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5" t="s">
        <v>49</v>
      </c>
      <c r="G38" s="13" t="s">
        <v>13</v>
      </c>
      <c r="H38" s="13" t="s">
        <v>13</v>
      </c>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row>
    <row r="39" s="13" customFormat="true" ht="15.95" hidden="false" customHeight="tru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5" t="s">
        <v>50</v>
      </c>
      <c r="G39" s="13" t="s">
        <v>13</v>
      </c>
      <c r="H39" s="13" t="s">
        <v>13</v>
      </c>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row>
    <row r="40" s="13" customFormat="true" ht="15.95" hidden="false" customHeight="true" outlineLevel="0" collapsed="false">
      <c r="A40" s="9" t="n">
        <f aca="true">COUNTIF(G40:OFFSET(G40,0,$D$2-1),"P")+COUNTIF(G40:OFFSET(G40,0,$D$2-1),"X")</f>
        <v>2</v>
      </c>
      <c r="B40" s="9" t="n">
        <f aca="false">D$2</f>
        <v>2</v>
      </c>
      <c r="C40" s="10" t="n">
        <f aca="true">(COUNTIF(G40:OFFSET(G40,0,$D$2-1),"P")/$D$2)+(COUNTIF(G40:OFFSET(G40,0,$D$2-1),"X")/$D$2)</f>
        <v>1</v>
      </c>
      <c r="D40" s="11" t="str">
        <f aca="false">IF(C40&gt;=0.5,"PRESENTE","AUSENTE")</f>
        <v>PRESENTE</v>
      </c>
      <c r="E40" s="11" t="str">
        <f aca="false">IF($C40&gt;=0.5,"P","F")</f>
        <v>P</v>
      </c>
      <c r="F40" s="15" t="s">
        <v>51</v>
      </c>
      <c r="G40" s="13" t="s">
        <v>13</v>
      </c>
      <c r="H40" s="13" t="s">
        <v>13</v>
      </c>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row>
    <row r="41" s="13" customFormat="true" ht="15.95" hidden="false" customHeight="true" outlineLevel="0" collapsed="false">
      <c r="A41" s="9" t="n">
        <f aca="true">COUNTIF(G41:OFFSET(G41,0,$D$2-1),"P")+COUNTIF(G41:OFFSET(G41,0,$D$2-1),"X")</f>
        <v>2</v>
      </c>
      <c r="B41" s="9" t="n">
        <f aca="false">D$2</f>
        <v>2</v>
      </c>
      <c r="C41" s="10" t="n">
        <f aca="true">(COUNTIF(G41:OFFSET(G41,0,$D$2-1),"P")/$D$2)+(COUNTIF(G41:OFFSET(G41,0,$D$2-1),"X")/$D$2)</f>
        <v>1</v>
      </c>
      <c r="D41" s="11" t="str">
        <f aca="false">IF(C41&gt;=0.5,"PRESENTE","AUSENTE")</f>
        <v>PRESENTE</v>
      </c>
      <c r="E41" s="11" t="str">
        <f aca="false">IF($C41&gt;=0.5,"P","F")</f>
        <v>P</v>
      </c>
      <c r="F41" s="15" t="s">
        <v>52</v>
      </c>
      <c r="G41" s="13" t="s">
        <v>13</v>
      </c>
      <c r="H41" s="13" t="s">
        <v>13</v>
      </c>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row>
    <row r="42" s="13" customFormat="true" ht="15.95" hidden="false" customHeight="tru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5" t="s">
        <v>53</v>
      </c>
      <c r="G42" s="13" t="s">
        <v>13</v>
      </c>
      <c r="H42" s="13" t="s">
        <v>13</v>
      </c>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row>
    <row r="43" s="13" customFormat="true" ht="15.95" hidden="false" customHeight="tru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5" t="s">
        <v>54</v>
      </c>
      <c r="G43" s="13" t="s">
        <v>13</v>
      </c>
      <c r="H43" s="13" t="s">
        <v>13</v>
      </c>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row>
    <row r="44" s="13" customFormat="true" ht="15.95" hidden="false" customHeight="tru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5" t="s">
        <v>55</v>
      </c>
      <c r="G44" s="13" t="s">
        <v>13</v>
      </c>
      <c r="H44" s="13" t="s">
        <v>13</v>
      </c>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row>
    <row r="45" s="22" customFormat="true" ht="19.7" hidden="false" customHeight="false" outlineLevel="0" collapsed="false">
      <c r="A45" s="17"/>
      <c r="B45" s="17"/>
      <c r="C45" s="18"/>
      <c r="D45" s="17"/>
      <c r="E45" s="19"/>
      <c r="F45" s="20" t="s">
        <v>56</v>
      </c>
      <c r="G45" s="21" t="n">
        <f aca="false">COUNTIF(G4:G44,"P")+COUNTIF(G4:G44,"X")</f>
        <v>40</v>
      </c>
      <c r="H45" s="21" t="n">
        <f aca="false">COUNTIF(H4:H44,"P")+COUNTIF(H4:H44,"X")</f>
        <v>40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3" t="s">
        <v>13</v>
      </c>
      <c r="E48" s="23"/>
      <c r="F48" s="24" t="s">
        <v>58</v>
      </c>
    </row>
    <row r="49" customFormat="false" ht="15" hidden="false" customHeight="false" outlineLevel="0" collapsed="false">
      <c r="D49" s="23" t="s">
        <v>22</v>
      </c>
      <c r="E49" s="23"/>
      <c r="F49" s="24" t="s">
        <v>59</v>
      </c>
    </row>
    <row r="50" customFormat="false" ht="15" hidden="false" customHeight="false" outlineLevel="0" collapsed="false">
      <c r="D50" s="23" t="s">
        <v>60</v>
      </c>
      <c r="E50" s="23"/>
      <c r="F50" s="24" t="s">
        <v>61</v>
      </c>
    </row>
    <row r="51" customFormat="false" ht="15" hidden="false" customHeight="false" outlineLevel="0" collapsed="false">
      <c r="D51" s="23" t="s">
        <v>62</v>
      </c>
      <c r="E51" s="23"/>
      <c r="F51" s="24" t="s">
        <v>63</v>
      </c>
    </row>
    <row r="52" customFormat="false" ht="15" hidden="false" customHeight="false" outlineLevel="0" collapsed="false">
      <c r="D52" s="23" t="s">
        <v>64</v>
      </c>
      <c r="E52" s="23"/>
      <c r="F52" s="24" t="s">
        <v>65</v>
      </c>
    </row>
    <row r="53" customFormat="false" ht="15" hidden="false" customHeight="false" outlineLevel="0" collapsed="false">
      <c r="D53" s="23" t="s">
        <v>43</v>
      </c>
      <c r="E53" s="23"/>
      <c r="F53" s="3" t="s">
        <v>66</v>
      </c>
    </row>
    <row r="54" customFormat="false" ht="15" hidden="false" customHeight="false" outlineLevel="0" collapsed="false">
      <c r="D54" s="3"/>
      <c r="E54" s="3"/>
      <c r="F54" s="3"/>
    </row>
    <row r="55" customFormat="false" ht="24" hidden="false" customHeight="true" outlineLevel="0" collapsed="false">
      <c r="A55" s="25" t="s">
        <v>67</v>
      </c>
      <c r="B55" s="25"/>
      <c r="C55" s="25"/>
      <c r="D55" s="25"/>
      <c r="E55" s="25"/>
      <c r="F55" s="25"/>
      <c r="G55" s="25"/>
      <c r="H55" s="25"/>
      <c r="I55" s="25"/>
      <c r="J55" s="25"/>
      <c r="K55" s="25"/>
      <c r="L55" s="25"/>
      <c r="M55" s="25"/>
      <c r="N55" s="25"/>
      <c r="O55" s="25"/>
    </row>
    <row r="57" customFormat="false" ht="24" hidden="false" customHeight="true" outlineLevel="0" collapsed="false">
      <c r="A57" s="25" t="s">
        <v>68</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BR3:IV44 A3:G3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BQ3 M4:BQ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3 F4:F41">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4:F1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H4:L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2022-10-10T17:40:20Z</dcterms:created>
  <dc:creator/>
  <dc:description/>
  <dc:language>pt-BR</dc:language>
  <cp:lastModifiedBy/>
  <dcterms:modified xsi:type="dcterms:W3CDTF">2022-10-10T17:40:34Z</dcterms:modified>
  <cp:revision>1</cp:revision>
  <dc:subject/>
  <dc:title/>
</cp:coreProperties>
</file>